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15 09.12.2022\1.15 от 09.12.2022 Бюджет\"/>
    </mc:Choice>
  </mc:AlternateContent>
  <xr:revisionPtr revIDLastSave="0" documentId="13_ncr:1_{AEE6373D-5DE4-471A-84E7-44D0A8AABA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 заимствований 2022-2024" sheetId="1" r:id="rId1"/>
  </sheets>
  <definedNames>
    <definedName name="_xlnm.Print_Area" localSheetId="0">'пр заимствований 2022-2024'!$A$1:$F$34</definedName>
  </definedNames>
  <calcPr calcId="191029"/>
</workbook>
</file>

<file path=xl/calcChain.xml><?xml version="1.0" encoding="utf-8"?>
<calcChain xmlns="http://schemas.openxmlformats.org/spreadsheetml/2006/main">
  <c r="D28" i="1" l="1"/>
  <c r="C18" i="1"/>
  <c r="D18" i="1" l="1"/>
  <c r="D21" i="1" s="1"/>
  <c r="C28" i="1"/>
  <c r="C31" i="1" s="1"/>
  <c r="E28" i="1"/>
  <c r="E31" i="1" s="1"/>
  <c r="D31" i="1"/>
  <c r="E21" i="1"/>
  <c r="C21" i="1" l="1"/>
</calcChain>
</file>

<file path=xl/sharedStrings.xml><?xml version="1.0" encoding="utf-8"?>
<sst xmlns="http://schemas.openxmlformats.org/spreadsheetml/2006/main" count="35" uniqueCount="26">
  <si>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</si>
  <si>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</si>
  <si>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</si>
  <si>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</si>
  <si>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</si>
  <si>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</si>
  <si>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</si>
  <si>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</si>
  <si>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</si>
  <si>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</si>
  <si>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</si>
  <si>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2023 год</t>
  </si>
  <si>
    <t>к решению Совета депутатов</t>
  </si>
  <si>
    <t>городского округа Истра Московской области</t>
  </si>
  <si>
    <t>2024 год</t>
  </si>
  <si>
    <t>Кредитные договоры и соглашения, заключенные от имени  городского округа Истра в валюте РФ</t>
  </si>
  <si>
    <t>Бюджетные кредиты, полученные от других бюджетов бюджетной системы Российской Федерации в валюте РФ</t>
  </si>
  <si>
    <t>в том числе: бюджетный кредит на пополнение остатка средств на едином счете бюджета</t>
  </si>
  <si>
    <t>на 2023 год и плановый период 2024 и 2025 годов</t>
  </si>
  <si>
    <t>2025 год</t>
  </si>
  <si>
    <t xml:space="preserve">Начальник управления по финансам и казначейству </t>
  </si>
  <si>
    <t xml:space="preserve">  О.В. Демченко</t>
  </si>
  <si>
    <t xml:space="preserve">"О бюджете городского округа Истра на 2023 год </t>
  </si>
  <si>
    <t xml:space="preserve"> и  плановый период 2024 и 2025 годов"</t>
  </si>
  <si>
    <t>Приложение №  9</t>
  </si>
  <si>
    <t xml:space="preserve">от 09.12.2022 № 1/15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</si>
</sst>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164" fontId="28" fillId="0" borderId="0" xfId="0" applyNumberFormat="1" applyFont="1"/>
    <xf numFmtId="0" fontId="3" fillId="0" borderId="0" xfId="0" applyFont="1" applyAlignment="1">
      <alignment horizontal="right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K35"/>
  <sheetViews>
    <sheetView tabSelected="1" zoomScaleNormal="100" zoomScaleSheetLayoutView="100" workbookViewId="0">
      <selection activeCell="G14" sqref="G14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0" width="9.140625" style="1"/>
    <col min="11" max="11" width="54.28515625" style="1" customWidth="1"/>
    <col min="12" max="16384" width="9.140625" style="1"/>
  </cols>
  <sheetData>
    <row r="2" spans="1:5" x14ac:dyDescent="0.2">
      <c r="C2" s="23" t="s">
        <v>24</v>
      </c>
      <c r="D2" s="23"/>
      <c r="E2" s="23"/>
    </row>
    <row r="3" spans="1:5" x14ac:dyDescent="0.2">
      <c r="C3" s="23" t="s">
        <v>12</v>
      </c>
      <c r="D3" s="23"/>
      <c r="E3" s="23"/>
    </row>
    <row r="4" spans="1:5" x14ac:dyDescent="0.2">
      <c r="C4" s="23" t="s">
        <v>13</v>
      </c>
      <c r="D4" s="23"/>
      <c r="E4" s="23"/>
    </row>
    <row r="5" spans="1:5" x14ac:dyDescent="0.2">
      <c r="C5" s="23" t="s">
        <v>25</v>
      </c>
      <c r="D5" s="23"/>
      <c r="E5" s="23"/>
    </row>
    <row r="6" spans="1:5" ht="13.15" customHeight="1" x14ac:dyDescent="0.2">
      <c r="B6" s="13"/>
      <c r="C6" s="27" t="s">
        <v>22</v>
      </c>
      <c r="D6" s="27"/>
      <c r="E6" s="27"/>
    </row>
    <row r="7" spans="1:5" x14ac:dyDescent="0.2">
      <c r="B7" s="13"/>
      <c r="C7" s="27" t="s">
        <v>23</v>
      </c>
      <c r="D7" s="27"/>
      <c r="E7" s="27"/>
    </row>
    <row r="8" spans="1:5" x14ac:dyDescent="0.2">
      <c r="C8" s="2"/>
    </row>
    <row r="10" spans="1:5" s="15" customFormat="1" ht="16.5" customHeight="1" x14ac:dyDescent="0.25">
      <c r="A10" s="24" t="s">
        <v>10</v>
      </c>
      <c r="B10" s="24"/>
      <c r="C10" s="24"/>
      <c r="D10" s="24"/>
      <c r="E10" s="24"/>
    </row>
    <row r="11" spans="1:5" s="15" customFormat="1" ht="19.7" customHeight="1" x14ac:dyDescent="0.25">
      <c r="A11" s="24" t="s">
        <v>18</v>
      </c>
      <c r="B11" s="24"/>
      <c r="C11" s="24"/>
      <c r="D11" s="24"/>
      <c r="E11" s="24"/>
    </row>
    <row r="12" spans="1:5" x14ac:dyDescent="0.2">
      <c r="A12" s="32"/>
      <c r="B12" s="32"/>
      <c r="C12" s="32"/>
    </row>
    <row r="13" spans="1:5" ht="13.5" customHeight="1" x14ac:dyDescent="0.25">
      <c r="A13" s="28" t="s">
        <v>0</v>
      </c>
      <c r="B13" s="28"/>
      <c r="C13" s="28"/>
      <c r="D13" s="28"/>
      <c r="E13" s="28"/>
    </row>
    <row r="14" spans="1:5" ht="13.5" x14ac:dyDescent="0.25">
      <c r="A14" s="3"/>
      <c r="B14" s="3"/>
      <c r="C14" s="3"/>
    </row>
    <row r="15" spans="1:5" ht="12.75" customHeight="1" x14ac:dyDescent="0.2">
      <c r="A15" s="1" t="s">
        <v>1</v>
      </c>
      <c r="B15" s="4"/>
      <c r="C15" s="10"/>
    </row>
    <row r="16" spans="1:5" x14ac:dyDescent="0.2">
      <c r="A16" s="29" t="s">
        <v>2</v>
      </c>
      <c r="B16" s="29" t="s">
        <v>3</v>
      </c>
      <c r="C16" s="31" t="s">
        <v>6</v>
      </c>
      <c r="D16" s="31"/>
      <c r="E16" s="31"/>
    </row>
    <row r="17" spans="1:11" ht="21.75" customHeight="1" x14ac:dyDescent="0.2">
      <c r="A17" s="30"/>
      <c r="B17" s="30"/>
      <c r="C17" s="5" t="s">
        <v>11</v>
      </c>
      <c r="D17" s="14" t="s">
        <v>14</v>
      </c>
      <c r="E17" s="14" t="s">
        <v>19</v>
      </c>
      <c r="K17" s="25"/>
    </row>
    <row r="18" spans="1:11" ht="42" customHeight="1" x14ac:dyDescent="0.2">
      <c r="A18" s="5">
        <v>1</v>
      </c>
      <c r="B18" s="11" t="s">
        <v>15</v>
      </c>
      <c r="C18" s="16">
        <f>43333.332+396208.2+300000+190279.7+386934.41+99000</f>
        <v>1415755.642</v>
      </c>
      <c r="D18" s="17">
        <f>17937.09803+396208.2+300000+190279.7+386934.41</f>
        <v>1291359.4080299998</v>
      </c>
      <c r="E18" s="17">
        <v>0</v>
      </c>
      <c r="K18" s="25"/>
    </row>
    <row r="19" spans="1:11" ht="30" customHeight="1" x14ac:dyDescent="0.2">
      <c r="A19" s="5">
        <v>2</v>
      </c>
      <c r="B19" s="11" t="s">
        <v>16</v>
      </c>
      <c r="C19" s="16">
        <v>0</v>
      </c>
      <c r="D19" s="17">
        <v>0</v>
      </c>
      <c r="E19" s="17">
        <v>0</v>
      </c>
      <c r="K19" s="21"/>
    </row>
    <row r="20" spans="1:11" ht="30" customHeight="1" x14ac:dyDescent="0.2">
      <c r="A20" s="5"/>
      <c r="B20" s="11" t="s">
        <v>17</v>
      </c>
      <c r="C20" s="16">
        <v>0</v>
      </c>
      <c r="D20" s="17"/>
      <c r="E20" s="17"/>
    </row>
    <row r="21" spans="1:11" s="4" customFormat="1" ht="13.5" x14ac:dyDescent="0.25">
      <c r="A21" s="6"/>
      <c r="B21" s="7" t="s">
        <v>4</v>
      </c>
      <c r="C21" s="18">
        <f>SUM(C18:C19)</f>
        <v>1415755.642</v>
      </c>
      <c r="D21" s="18">
        <f t="shared" ref="D21:E21" si="0">SUM(D18:D19)</f>
        <v>1291359.4080299998</v>
      </c>
      <c r="E21" s="18">
        <f t="shared" si="0"/>
        <v>0</v>
      </c>
    </row>
    <row r="23" spans="1:11" ht="13.5" customHeight="1" x14ac:dyDescent="0.25">
      <c r="A23" s="28" t="s">
        <v>5</v>
      </c>
      <c r="B23" s="28"/>
      <c r="C23" s="28"/>
      <c r="D23" s="28"/>
      <c r="E23" s="28"/>
    </row>
    <row r="24" spans="1:11" ht="13.5" x14ac:dyDescent="0.25">
      <c r="A24" s="3"/>
      <c r="B24" s="3"/>
      <c r="C24" s="3"/>
    </row>
    <row r="25" spans="1:11" x14ac:dyDescent="0.2">
      <c r="A25" s="1" t="s">
        <v>1</v>
      </c>
    </row>
    <row r="26" spans="1:11" ht="22.5" customHeight="1" x14ac:dyDescent="0.2">
      <c r="A26" s="29" t="s">
        <v>2</v>
      </c>
      <c r="B26" s="29" t="s">
        <v>3</v>
      </c>
      <c r="C26" s="31" t="s">
        <v>7</v>
      </c>
      <c r="D26" s="31"/>
      <c r="E26" s="31"/>
    </row>
    <row r="27" spans="1:11" ht="30" customHeight="1" x14ac:dyDescent="0.2">
      <c r="A27" s="30"/>
      <c r="B27" s="30"/>
      <c r="C27" s="5" t="s">
        <v>11</v>
      </c>
      <c r="D27" s="14" t="s">
        <v>14</v>
      </c>
      <c r="E27" s="14" t="s">
        <v>19</v>
      </c>
      <c r="K27" s="26"/>
    </row>
    <row r="28" spans="1:11" ht="25.5" x14ac:dyDescent="0.2">
      <c r="A28" s="5">
        <v>1</v>
      </c>
      <c r="B28" s="12" t="s">
        <v>15</v>
      </c>
      <c r="C28" s="16">
        <f>396208.2+300000+190279.7</f>
        <v>886487.89999999991</v>
      </c>
      <c r="D28" s="17">
        <f>396208.2+300000+190279.7+386934.41+99000</f>
        <v>1372422.3099999998</v>
      </c>
      <c r="E28" s="17">
        <f>43333.332+17937.09803</f>
        <v>61270.430030000003</v>
      </c>
      <c r="K28" s="26"/>
    </row>
    <row r="29" spans="1:11" ht="30.75" customHeight="1" x14ac:dyDescent="0.2">
      <c r="A29" s="5">
        <v>2</v>
      </c>
      <c r="B29" s="11" t="s">
        <v>16</v>
      </c>
      <c r="C29" s="16">
        <v>99000</v>
      </c>
      <c r="D29" s="17">
        <v>99000</v>
      </c>
      <c r="E29" s="17">
        <v>102000</v>
      </c>
    </row>
    <row r="30" spans="1:11" ht="30.75" customHeight="1" x14ac:dyDescent="0.2">
      <c r="A30" s="5"/>
      <c r="B30" s="11" t="s">
        <v>17</v>
      </c>
      <c r="C30" s="16">
        <v>0</v>
      </c>
      <c r="D30" s="17"/>
      <c r="E30" s="17"/>
    </row>
    <row r="31" spans="1:11" s="9" customFormat="1" ht="13.5" x14ac:dyDescent="0.25">
      <c r="A31" s="6"/>
      <c r="B31" s="6" t="s">
        <v>8</v>
      </c>
      <c r="C31" s="19">
        <f>SUM(C28:C29)</f>
        <v>985487.89999999991</v>
      </c>
      <c r="D31" s="19">
        <f>SUM(D28:D29)</f>
        <v>1471422.3099999998</v>
      </c>
      <c r="E31" s="19">
        <f>SUM(E28:E29)</f>
        <v>163270.43002999999</v>
      </c>
    </row>
    <row r="32" spans="1:11" x14ac:dyDescent="0.2">
      <c r="C32" s="8"/>
    </row>
    <row r="33" spans="2:5" ht="15" x14ac:dyDescent="0.25">
      <c r="B33" s="15" t="s">
        <v>20</v>
      </c>
      <c r="C33" s="15"/>
      <c r="D33" s="15"/>
      <c r="E33" s="15"/>
    </row>
    <row r="34" spans="2:5" ht="15" x14ac:dyDescent="0.25">
      <c r="B34" s="15" t="s">
        <v>9</v>
      </c>
      <c r="C34" s="22"/>
      <c r="D34" s="15"/>
      <c r="E34" s="20" t="s">
        <v>21</v>
      </c>
    </row>
    <row r="35" spans="2:5" x14ac:dyDescent="0.2">
      <c r="C35" s="8"/>
    </row>
  </sheetData>
  <mergeCells count="19">
    <mergeCell ref="K17:K18"/>
    <mergeCell ref="K27:K28"/>
    <mergeCell ref="C6:E6"/>
    <mergeCell ref="C7:E7"/>
    <mergeCell ref="A10:E10"/>
    <mergeCell ref="A13:E13"/>
    <mergeCell ref="A23:E23"/>
    <mergeCell ref="A26:A27"/>
    <mergeCell ref="B26:B27"/>
    <mergeCell ref="C26:E26"/>
    <mergeCell ref="A12:C12"/>
    <mergeCell ref="A16:A17"/>
    <mergeCell ref="B16:B17"/>
    <mergeCell ref="C16:E16"/>
    <mergeCell ref="C2:E2"/>
    <mergeCell ref="C3:E3"/>
    <mergeCell ref="C4:E4"/>
    <mergeCell ref="C5:E5"/>
    <mergeCell ref="A11:E11"/>
  </mergeCells>
  <pageMargins left="0.31496062992125984" right="0.31496062992125984" top="0.35433070866141736" bottom="0.31496062992125984" header="0.31496062992125984" footer="0.31496062992125984"/>
  <pageSetup paperSize="9" scale="82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заимствований 2022-2024</vt:lpstr>
      <vt:lpstr>'пр заимствований 2022-2024'!Область_печати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Светлана Васильевна Симонова</cp:lastModifiedBy>
  <cp:lastPrinted>2022-07-18T06:41:23Z</cp:lastPrinted>
  <dcterms:created xsi:type="dcterms:W3CDTF">2017-11-15T18:49:41Z</dcterms:created>
  <dcterms:modified xsi:type="dcterms:W3CDTF">2022-12-13T11:50:00Z</dcterms:modified>
</cp:coreProperties>
</file>